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9\"/>
    </mc:Choice>
  </mc:AlternateContent>
  <bookViews>
    <workbookView xWindow="0" yWindow="0" windowWidth="20490" windowHeight="7650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дод3!$A$1:$P$51</definedName>
  </definedNames>
  <calcPr calcId="162913"/>
</workbook>
</file>

<file path=xl/calcChain.xml><?xml version="1.0" encoding="utf-8"?>
<calcChain xmlns="http://schemas.openxmlformats.org/spreadsheetml/2006/main">
  <c r="L36" i="1" l="1"/>
  <c r="M36" i="1"/>
  <c r="N36" i="1"/>
  <c r="O36" i="1"/>
  <c r="K36" i="1"/>
  <c r="F36" i="1"/>
  <c r="J37" i="1"/>
  <c r="P37" i="1" s="1"/>
  <c r="G36" i="1"/>
  <c r="H36" i="1"/>
  <c r="I36" i="1"/>
  <c r="C26" i="7"/>
  <c r="C25" i="7"/>
  <c r="C24" i="7"/>
  <c r="F23" i="7"/>
  <c r="F22" i="7" s="1"/>
  <c r="F27" i="7" s="1"/>
  <c r="E23" i="7"/>
  <c r="D23" i="7"/>
  <c r="D22" i="7" s="1"/>
  <c r="D27" i="7" s="1"/>
  <c r="E22" i="7"/>
  <c r="C19" i="7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C33" i="5" l="1"/>
  <c r="E32" i="5"/>
  <c r="F32" i="5"/>
  <c r="D32" i="5"/>
  <c r="C32" i="5" s="1"/>
  <c r="D19" i="6"/>
  <c r="D34" i="6"/>
  <c r="D38" i="6" s="1"/>
  <c r="D15" i="6"/>
  <c r="C34" i="5"/>
  <c r="C31" i="5"/>
  <c r="F30" i="5"/>
  <c r="E30" i="5"/>
  <c r="D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F29" i="5" l="1"/>
  <c r="D37" i="6"/>
  <c r="C30" i="5"/>
  <c r="D26" i="6"/>
  <c r="D25" i="6" s="1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5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4" i="1"/>
  <c r="J38" i="1"/>
  <c r="E38" i="1"/>
  <c r="E17" i="1"/>
  <c r="P38" i="1" l="1"/>
  <c r="P29" i="1"/>
  <c r="P27" i="1"/>
  <c r="P18" i="1"/>
  <c r="P17" i="1"/>
  <c r="P20" i="1"/>
  <c r="P19" i="1"/>
  <c r="K15" i="1"/>
  <c r="O15" i="1"/>
  <c r="J15" i="1" s="1"/>
  <c r="J43" i="1"/>
  <c r="E43" i="1"/>
  <c r="O41" i="1"/>
  <c r="K41" i="1"/>
  <c r="P43" i="1" l="1"/>
  <c r="K40" i="1" l="1"/>
  <c r="F41" i="1"/>
  <c r="O40" i="1"/>
  <c r="N41" i="1"/>
  <c r="N40" i="1" s="1"/>
  <c r="M41" i="1"/>
  <c r="M40" i="1" s="1"/>
  <c r="L41" i="1"/>
  <c r="L40" i="1" s="1"/>
  <c r="G41" i="1"/>
  <c r="H41" i="1"/>
  <c r="I41" i="1"/>
  <c r="J42" i="1"/>
  <c r="E42" i="1"/>
  <c r="H15" i="1"/>
  <c r="I15" i="1"/>
  <c r="J23" i="1"/>
  <c r="J16" i="1"/>
  <c r="E23" i="1"/>
  <c r="E41" i="1" l="1"/>
  <c r="P42" i="1"/>
  <c r="J40" i="1"/>
  <c r="E16" i="1"/>
  <c r="P16" i="1" s="1"/>
  <c r="F15" i="1"/>
  <c r="E15" i="1" s="1"/>
  <c r="P15" i="1" s="1"/>
  <c r="P23" i="1"/>
  <c r="J26" i="1"/>
  <c r="E26" i="1"/>
  <c r="P26" i="1" l="1"/>
  <c r="J41" i="1"/>
  <c r="J45" i="1"/>
  <c r="J46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9" i="1"/>
  <c r="J34" i="1"/>
  <c r="J39" i="1"/>
  <c r="E46" i="1"/>
  <c r="L47" i="1" l="1"/>
  <c r="K47" i="1"/>
  <c r="M47" i="1"/>
  <c r="O47" i="1"/>
  <c r="J47" i="1" s="1"/>
  <c r="N47" i="1"/>
  <c r="P39" i="1"/>
  <c r="P46" i="1"/>
  <c r="J35" i="1"/>
  <c r="J24" i="1"/>
  <c r="P28" i="1"/>
  <c r="P34" i="1"/>
  <c r="J36" i="1"/>
  <c r="E36" i="1"/>
  <c r="E35" i="1"/>
  <c r="J25" i="1"/>
  <c r="E24" i="1"/>
  <c r="G40" i="1"/>
  <c r="G47" i="1" s="1"/>
  <c r="F40" i="1"/>
  <c r="H40" i="1"/>
  <c r="H47" i="1" s="1"/>
  <c r="E44" i="1"/>
  <c r="E45" i="1"/>
  <c r="P35" i="1" l="1"/>
  <c r="F47" i="1"/>
  <c r="P24" i="1"/>
  <c r="P36" i="1"/>
  <c r="I40" i="1"/>
  <c r="I47" i="1" s="1"/>
  <c r="P25" i="1"/>
  <c r="E47" i="1" l="1"/>
  <c r="E40" i="1"/>
  <c r="P40" i="1" s="1"/>
  <c r="P45" i="1"/>
  <c r="P47" i="1" l="1"/>
  <c r="P44" i="1"/>
  <c r="P41" i="1"/>
</calcChain>
</file>

<file path=xl/sharedStrings.xml><?xml version="1.0" encoding="utf-8"?>
<sst xmlns="http://schemas.openxmlformats.org/spreadsheetml/2006/main" count="256" uniqueCount="181">
  <si>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</si>
  <si>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</si>
  <si>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</si>
  <si>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</si>
  <si>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</si>
  <si>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</si>
  <si>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</si>
  <si>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</si>
  <si>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</si>
  <si>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</si>
  <si>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</si>
  <si>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</si>
  <si>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</si>
  <si>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</si>
  <si>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</si>
  <si>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</si>
  <si>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</si>
  <si>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</si>
  <si>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</si>
  <si>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</si>
  <si>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</si>
  <si>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</si>
  <si>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</si>
  <si>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</si>
  <si>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</si>
  <si>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</si>
  <si>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</si>
  <si>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</si>
  <si>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</si>
  <si>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</si>
  <si>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</si>
  <si>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</si>
  <si>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</si>
  <si>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</si>
  <si>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</si>
  <si>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</si>
  <si>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</si>
  <si>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</si>
  <si>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</si>
  <si>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</si>
  <si>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</si>
  <si>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</si>
  <si>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</si>
  <si>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</si>
  <si>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</si>
  <si>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</si>
  <si>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</si>
  <si>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</si>
  <si>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</si>
  <si>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</si>
  <si>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</si>
  <si>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</si>
  <si>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</si>
  <si>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</si>
  <si>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</si>
  <si>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</si>
  <si>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</si>
  <si>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</si>
  <si>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</si>
  <si>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</si>
  <si>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</si>
  <si>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</si>
  <si>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</si>
  <si>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</si>
  <si>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</si>
  <si>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</si>
  <si>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</si>
  <si>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</si>
  <si>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</si>
  <si>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</si>
  <si>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</si>
  <si>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</si>
  <si>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</si>
  <si>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</si>
  <si>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</si>
  <si>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</si>
  <si>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</si>
  <si>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</si>
  <si>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</si>
  <si>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</si>
  <si>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</si>
  <si>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</si>
  <si>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</si>
  <si>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</si>
  <si>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</si>
  <si>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</si>
  <si>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</si>
  <si>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</si>
  <si>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</si>
  <si>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</si>
  <si>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</si>
  <si>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</si>
  <si>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</si>
  <si>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</si>
  <si>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</si>
  <si>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</si>
  <si>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</si>
  <si>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</si>
  <si>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</si>
  <si>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</si>
  <si>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</si>
  <si>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</si>
  <si>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</si>
  <si>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</si>
  <si>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</si>
  <si>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</si>
  <si>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</si>
  <si>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</si>
  <si>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</si>
  <si>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</si>
  <si>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</si>
  <si>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</si>
  <si>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</si>
  <si>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</si>
  <si>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</si>
  <si>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</si>
  <si>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</si>
  <si>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</si>
  <si>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</si>
  <si>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</si>
  <si>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</si>
  <si>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Разом доходів</t>
  </si>
  <si>
    <t>Зміни до доходів районного бюджету на 2023 рік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</si>
  <si>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</si>
  <si>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</si>
  <si>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</si>
  <si>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</si>
  <si>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</si>
  <si>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Червоноградської районної військової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</si>
  <si>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</si>
  <si>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</si>
  <si>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</si>
  <si>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</si>
  <si>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</si>
  <si>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</si>
  <si>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</si>
  <si>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</si>
  <si>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</si>
  <si>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</si>
  <si>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</si>
  <si>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</si>
  <si>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</si>
  <si>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</si>
  <si>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</si>
  <si>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</si>
  <si>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</si>
  <si>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</si>
  <si>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</si>
  <si>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Сокальська міська рада</t>
  </si>
  <si>
    <t>ІІ. Трансферти із спеціального фонду бюджету</t>
  </si>
  <si>
    <t xml:space="preserve">    </t>
  </si>
  <si>
    <t xml:space="preserve">Зміни до міжбюджетних трансфертів на 2023 рік    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</si>
  <si>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</t>
  </si>
  <si>
    <t xml:space="preserve"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</t>
  </si>
  <si>
    <t xml:space="preserve">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 </t>
  </si>
  <si>
    <t xml:space="preserve">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</t>
  </si>
  <si>
    <t>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</t>
  </si>
  <si>
    <t>Зміни до джерел фінансування районного бюджету на 2023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</si>
  <si>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</si>
  <si>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</si>
  <si>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</si>
  <si>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</si>
  <si>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</si>
  <si>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</si>
  <si>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</si>
  <si>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</si>
  <si>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</si>
  <si>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</si>
  <si>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</si>
  <si>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</si>
  <si>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</si>
  <si>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</si>
  <si>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</si>
  <si>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</si>
  <si>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Додаток 3</t>
  </si>
  <si>
    <t>__________________</t>
  </si>
  <si>
    <t>____________</t>
  </si>
  <si>
    <t>ёё</t>
  </si>
  <si>
    <t>___________________</t>
  </si>
  <si>
    <t xml:space="preserve">                        11 вересня 2023 року №56/02-44</t>
  </si>
  <si>
    <t>11 вересня 2023 року №56/02-44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</si>
</sst>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94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9" fontId="28" fillId="25" borderId="3" xfId="0" applyNumberFormat="1" applyFont="1" applyFill="1" applyBorder="1" applyAlignment="1">
      <alignment horizontal="center" vertical="center" wrapText="1"/>
    </xf>
    <xf numFmtId="49" fontId="25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28" fillId="25" borderId="3" xfId="0" applyFont="1" applyFill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vertical="center" wrapText="1"/>
    </xf>
    <xf numFmtId="3" fontId="22" fillId="25" borderId="3" xfId="0" applyNumberFormat="1" applyFont="1" applyFill="1" applyBorder="1" applyAlignment="1">
      <alignment horizontal="center" vertical="center"/>
    </xf>
    <xf numFmtId="4" fontId="22" fillId="25" borderId="3" xfId="0" applyNumberFormat="1" applyFont="1" applyFill="1" applyBorder="1" applyAlignment="1">
      <alignment horizontal="center" vertical="center"/>
    </xf>
    <xf numFmtId="0" fontId="25" fillId="25" borderId="3" xfId="0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4" fontId="28" fillId="25" borderId="3" xfId="0" applyNumberFormat="1" applyFont="1" applyFill="1" applyBorder="1" applyAlignment="1">
      <alignment vertical="center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5" borderId="3" xfId="0" applyFont="1" applyFill="1" applyBorder="1" applyAlignment="1">
      <alignment horizontal="center" vertical="center" wrapText="1"/>
    </xf>
    <xf numFmtId="0" fontId="22" fillId="25" borderId="1" xfId="0" applyFont="1" applyFill="1" applyBorder="1" applyAlignment="1">
      <alignment horizontal="center" vertical="center"/>
    </xf>
    <xf numFmtId="0" fontId="21" fillId="25" borderId="24" xfId="0" applyFont="1" applyFill="1" applyBorder="1" applyAlignment="1"/>
    <xf numFmtId="0" fontId="21" fillId="25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49" fontId="38" fillId="0" borderId="22" xfId="38" applyNumberFormat="1" applyFont="1" applyBorder="1" applyAlignment="1">
      <alignment horizontal="left" vertical="center" wrapText="1"/>
    </xf>
    <xf numFmtId="49" fontId="38" fillId="0" borderId="23" xfId="38" applyNumberFormat="1" applyFont="1" applyBorder="1" applyAlignment="1">
      <alignment horizontal="left" vertical="center" wrapText="1"/>
    </xf>
    <xf numFmtId="49" fontId="38" fillId="0" borderId="19" xfId="38" applyNumberFormat="1" applyFont="1" applyBorder="1" applyAlignment="1">
      <alignment horizontal="left" vertical="center" wrapText="1"/>
    </xf>
    <xf numFmtId="49" fontId="38" fillId="0" borderId="20" xfId="38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49" fontId="38" fillId="0" borderId="17" xfId="38" applyNumberFormat="1" applyFont="1" applyBorder="1" applyAlignment="1">
      <alignment horizontal="left" vertical="center" wrapText="1"/>
    </xf>
    <xf numFmtId="49" fontId="38" fillId="0" borderId="18" xfId="38" applyNumberFormat="1" applyFont="1" applyBorder="1" applyAlignment="1">
      <alignment horizontal="left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topLeftCell="B1" workbookViewId="0">
      <selection activeCell="D5" sqref="D5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25</v>
      </c>
    </row>
    <row r="2" spans="1:6" ht="15.75" x14ac:dyDescent="0.25">
      <c r="D2" s="2" t="s">
        <v>94</v>
      </c>
      <c r="F2" s="52"/>
    </row>
    <row r="3" spans="1:6" ht="15.75" x14ac:dyDescent="0.25">
      <c r="D3" s="2" t="s">
        <v>95</v>
      </c>
      <c r="F3" s="52"/>
    </row>
    <row r="4" spans="1:6" ht="15.75" x14ac:dyDescent="0.25">
      <c r="C4" s="52"/>
      <c r="D4" s="2" t="s">
        <v>96</v>
      </c>
    </row>
    <row r="5" spans="1:6" ht="15.75" x14ac:dyDescent="0.25">
      <c r="C5" s="52"/>
      <c r="D5" s="2" t="s">
        <v>180</v>
      </c>
    </row>
    <row r="7" spans="1:6" ht="21.6" customHeight="1" x14ac:dyDescent="0.25">
      <c r="A7" s="152" t="s">
        <v>122</v>
      </c>
      <c r="B7" s="153"/>
      <c r="C7" s="153"/>
      <c r="D7" s="153"/>
      <c r="E7" s="153"/>
      <c r="F7" s="153"/>
    </row>
    <row r="8" spans="1:6" ht="15.75" x14ac:dyDescent="0.25">
      <c r="A8" s="53" t="s">
        <v>101</v>
      </c>
      <c r="B8" s="51"/>
      <c r="C8" s="51"/>
      <c r="D8" s="51"/>
      <c r="E8" s="51"/>
      <c r="F8" s="51"/>
    </row>
    <row r="9" spans="1:6" ht="15.75" x14ac:dyDescent="0.25">
      <c r="A9" s="54" t="s">
        <v>20</v>
      </c>
      <c r="B9" s="2"/>
      <c r="C9" s="2"/>
      <c r="D9" s="2"/>
      <c r="E9" s="2"/>
      <c r="F9" s="55" t="s">
        <v>23</v>
      </c>
    </row>
    <row r="10" spans="1:6" s="142" customFormat="1" ht="18.75" customHeight="1" x14ac:dyDescent="0.2">
      <c r="A10" s="154" t="s">
        <v>61</v>
      </c>
      <c r="B10" s="154" t="s">
        <v>102</v>
      </c>
      <c r="C10" s="154" t="s">
        <v>24</v>
      </c>
      <c r="D10" s="154" t="s">
        <v>5</v>
      </c>
      <c r="E10" s="154" t="s">
        <v>12</v>
      </c>
      <c r="F10" s="154"/>
    </row>
    <row r="11" spans="1:6" s="142" customFormat="1" ht="12.75" customHeight="1" x14ac:dyDescent="0.2">
      <c r="A11" s="154"/>
      <c r="B11" s="154"/>
      <c r="C11" s="154"/>
      <c r="D11" s="154"/>
      <c r="E11" s="154" t="s">
        <v>6</v>
      </c>
      <c r="F11" s="154" t="s">
        <v>13</v>
      </c>
    </row>
    <row r="12" spans="1:6" s="142" customFormat="1" ht="45.75" customHeight="1" x14ac:dyDescent="0.2">
      <c r="A12" s="154"/>
      <c r="B12" s="154"/>
      <c r="C12" s="154"/>
      <c r="D12" s="154"/>
      <c r="E12" s="154"/>
      <c r="F12" s="154"/>
    </row>
    <row r="13" spans="1:6" s="142" customFormat="1" ht="15" x14ac:dyDescent="0.2">
      <c r="A13" s="148">
        <v>1</v>
      </c>
      <c r="B13" s="148">
        <v>2</v>
      </c>
      <c r="C13" s="148">
        <v>3</v>
      </c>
      <c r="D13" s="148">
        <v>4</v>
      </c>
      <c r="E13" s="148">
        <v>5</v>
      </c>
      <c r="F13" s="148">
        <v>6</v>
      </c>
    </row>
    <row r="14" spans="1:6" ht="14.25" hidden="1" x14ac:dyDescent="0.2">
      <c r="A14" s="56">
        <v>10000000</v>
      </c>
      <c r="B14" s="57" t="s">
        <v>103</v>
      </c>
      <c r="C14" s="58">
        <f t="shared" ref="C14:C35" si="0">D14+E14</f>
        <v>0</v>
      </c>
      <c r="D14" s="59"/>
      <c r="E14" s="59">
        <v>0</v>
      </c>
      <c r="F14" s="59">
        <v>0</v>
      </c>
    </row>
    <row r="15" spans="1:6" ht="30" hidden="1" customHeight="1" x14ac:dyDescent="0.2">
      <c r="A15" s="56">
        <v>11000000</v>
      </c>
      <c r="B15" s="57" t="s">
        <v>104</v>
      </c>
      <c r="C15" s="58">
        <f t="shared" si="0"/>
        <v>0</v>
      </c>
      <c r="D15" s="59"/>
      <c r="E15" s="59">
        <v>0</v>
      </c>
      <c r="F15" s="59">
        <v>0</v>
      </c>
    </row>
    <row r="16" spans="1:6" ht="30" hidden="1" customHeight="1" x14ac:dyDescent="0.2">
      <c r="A16" s="56">
        <v>11020000</v>
      </c>
      <c r="B16" s="57" t="s">
        <v>105</v>
      </c>
      <c r="C16" s="58">
        <f t="shared" si="0"/>
        <v>0</v>
      </c>
      <c r="D16" s="59"/>
      <c r="E16" s="59">
        <v>0</v>
      </c>
      <c r="F16" s="59">
        <v>0</v>
      </c>
    </row>
    <row r="17" spans="1:7" ht="30" hidden="1" customHeight="1" x14ac:dyDescent="0.2">
      <c r="A17" s="60">
        <v>11020200</v>
      </c>
      <c r="B17" s="38" t="s">
        <v>106</v>
      </c>
      <c r="C17" s="61">
        <f t="shared" si="0"/>
        <v>0</v>
      </c>
      <c r="D17" s="62"/>
      <c r="E17" s="62">
        <v>0</v>
      </c>
      <c r="F17" s="62">
        <v>0</v>
      </c>
    </row>
    <row r="18" spans="1:7" ht="30" hidden="1" customHeight="1" x14ac:dyDescent="0.2">
      <c r="A18" s="56">
        <v>20000000</v>
      </c>
      <c r="B18" s="57" t="s">
        <v>107</v>
      </c>
      <c r="C18" s="58">
        <f t="shared" si="0"/>
        <v>0</v>
      </c>
      <c r="D18" s="59"/>
      <c r="E18" s="59">
        <v>0</v>
      </c>
      <c r="F18" s="59">
        <v>0</v>
      </c>
      <c r="G18" s="63"/>
    </row>
    <row r="19" spans="1:7" ht="56.25" hidden="1" customHeight="1" x14ac:dyDescent="0.2">
      <c r="A19" s="56">
        <v>21000000</v>
      </c>
      <c r="B19" s="57" t="s">
        <v>108</v>
      </c>
      <c r="C19" s="58">
        <f t="shared" si="0"/>
        <v>0</v>
      </c>
      <c r="D19" s="59"/>
      <c r="E19" s="59">
        <v>0</v>
      </c>
      <c r="F19" s="59">
        <v>0</v>
      </c>
    </row>
    <row r="20" spans="1:7" ht="23.25" hidden="1" customHeight="1" x14ac:dyDescent="0.2">
      <c r="A20" s="56">
        <v>21010000</v>
      </c>
      <c r="B20" s="57" t="s">
        <v>109</v>
      </c>
      <c r="C20" s="58">
        <f t="shared" si="0"/>
        <v>0</v>
      </c>
      <c r="D20" s="59"/>
      <c r="E20" s="59">
        <v>0</v>
      </c>
      <c r="F20" s="59">
        <v>0</v>
      </c>
    </row>
    <row r="21" spans="1:7" ht="15.75" hidden="1" customHeight="1" x14ac:dyDescent="0.2">
      <c r="A21" s="60">
        <v>21010300</v>
      </c>
      <c r="B21" s="38" t="s">
        <v>110</v>
      </c>
      <c r="C21" s="61">
        <f t="shared" si="0"/>
        <v>0</v>
      </c>
      <c r="D21" s="62"/>
      <c r="E21" s="62">
        <v>0</v>
      </c>
      <c r="F21" s="62">
        <v>0</v>
      </c>
    </row>
    <row r="22" spans="1:7" ht="30" hidden="1" customHeight="1" x14ac:dyDescent="0.2">
      <c r="A22" s="56">
        <v>22000000</v>
      </c>
      <c r="B22" s="57" t="s">
        <v>111</v>
      </c>
      <c r="C22" s="58">
        <f t="shared" si="0"/>
        <v>0</v>
      </c>
      <c r="D22" s="59"/>
      <c r="E22" s="59">
        <v>0</v>
      </c>
      <c r="F22" s="59">
        <v>0</v>
      </c>
      <c r="G22" s="63"/>
    </row>
    <row r="23" spans="1:7" ht="30" hidden="1" customHeight="1" x14ac:dyDescent="0.2">
      <c r="A23" s="60">
        <v>22130000</v>
      </c>
      <c r="B23" s="38" t="s">
        <v>112</v>
      </c>
      <c r="C23" s="61">
        <f t="shared" si="0"/>
        <v>0</v>
      </c>
      <c r="D23" s="62"/>
      <c r="E23" s="62">
        <v>0</v>
      </c>
      <c r="F23" s="62">
        <v>0</v>
      </c>
    </row>
    <row r="24" spans="1:7" ht="30" hidden="1" customHeight="1" x14ac:dyDescent="0.2">
      <c r="A24" s="56">
        <v>24000000</v>
      </c>
      <c r="B24" s="57" t="s">
        <v>113</v>
      </c>
      <c r="C24" s="58">
        <f t="shared" si="0"/>
        <v>0</v>
      </c>
      <c r="D24" s="59"/>
      <c r="E24" s="59">
        <v>0</v>
      </c>
      <c r="F24" s="59">
        <v>0</v>
      </c>
    </row>
    <row r="25" spans="1:7" ht="30" hidden="1" customHeight="1" x14ac:dyDescent="0.2">
      <c r="A25" s="56">
        <v>24060000</v>
      </c>
      <c r="B25" s="57" t="s">
        <v>114</v>
      </c>
      <c r="C25" s="58">
        <f t="shared" si="0"/>
        <v>0</v>
      </c>
      <c r="D25" s="59"/>
      <c r="E25" s="59">
        <v>0</v>
      </c>
      <c r="F25" s="59">
        <v>0</v>
      </c>
    </row>
    <row r="26" spans="1:7" ht="15" hidden="1" x14ac:dyDescent="0.2">
      <c r="A26" s="60">
        <v>24060300</v>
      </c>
      <c r="B26" s="38" t="s">
        <v>114</v>
      </c>
      <c r="C26" s="61">
        <f t="shared" si="0"/>
        <v>0</v>
      </c>
      <c r="D26" s="62"/>
      <c r="E26" s="62">
        <v>0</v>
      </c>
      <c r="F26" s="62">
        <v>0</v>
      </c>
    </row>
    <row r="27" spans="1:7" ht="28.5" hidden="1" x14ac:dyDescent="0.2">
      <c r="A27" s="64"/>
      <c r="B27" s="65" t="s">
        <v>115</v>
      </c>
      <c r="C27" s="66">
        <f t="shared" si="0"/>
        <v>0</v>
      </c>
      <c r="D27" s="66"/>
      <c r="E27" s="66">
        <v>0</v>
      </c>
      <c r="F27" s="66">
        <v>0</v>
      </c>
    </row>
    <row r="28" spans="1:7" ht="14.25" x14ac:dyDescent="0.2">
      <c r="A28" s="56">
        <v>40000000</v>
      </c>
      <c r="B28" s="57" t="s">
        <v>116</v>
      </c>
      <c r="C28" s="58">
        <f t="shared" si="0"/>
        <v>61490.52</v>
      </c>
      <c r="D28" s="59">
        <f>D29</f>
        <v>61490.52</v>
      </c>
      <c r="E28" s="59">
        <v>0</v>
      </c>
      <c r="F28" s="59">
        <v>0</v>
      </c>
    </row>
    <row r="29" spans="1:7" ht="14.25" x14ac:dyDescent="0.2">
      <c r="A29" s="56">
        <v>41000000</v>
      </c>
      <c r="B29" s="57" t="s">
        <v>117</v>
      </c>
      <c r="C29" s="58">
        <f t="shared" si="0"/>
        <v>61490.52</v>
      </c>
      <c r="D29" s="59">
        <f>D30+D32</f>
        <v>61490.52</v>
      </c>
      <c r="E29" s="59">
        <f>E30+E32</f>
        <v>0</v>
      </c>
      <c r="F29" s="59">
        <f>F30+F32</f>
        <v>0</v>
      </c>
    </row>
    <row r="30" spans="1:7" ht="28.5" x14ac:dyDescent="0.2">
      <c r="A30" s="56">
        <v>41030000</v>
      </c>
      <c r="B30" s="57" t="s">
        <v>118</v>
      </c>
      <c r="C30" s="58">
        <f t="shared" si="0"/>
        <v>0</v>
      </c>
      <c r="D30" s="59">
        <f>D31</f>
        <v>0</v>
      </c>
      <c r="E30" s="59">
        <f t="shared" ref="E30:F30" si="1">E31</f>
        <v>0</v>
      </c>
      <c r="F30" s="59">
        <f t="shared" si="1"/>
        <v>0</v>
      </c>
    </row>
    <row r="31" spans="1:7" ht="75" x14ac:dyDescent="0.2">
      <c r="A31" s="60">
        <v>41030600</v>
      </c>
      <c r="B31" s="38" t="s">
        <v>119</v>
      </c>
      <c r="C31" s="61">
        <f t="shared" si="0"/>
        <v>0</v>
      </c>
      <c r="D31" s="62"/>
      <c r="E31" s="62">
        <v>0</v>
      </c>
      <c r="F31" s="62">
        <v>0</v>
      </c>
    </row>
    <row r="32" spans="1:7" ht="28.5" x14ac:dyDescent="0.2">
      <c r="A32" s="56">
        <v>41050000</v>
      </c>
      <c r="B32" s="57" t="s">
        <v>120</v>
      </c>
      <c r="C32" s="58">
        <f t="shared" si="0"/>
        <v>61490.52</v>
      </c>
      <c r="D32" s="59">
        <f>D34+D33</f>
        <v>61490.52</v>
      </c>
      <c r="E32" s="59">
        <f t="shared" ref="E32:F32" si="2">E34+E33</f>
        <v>0</v>
      </c>
      <c r="F32" s="59">
        <f t="shared" si="2"/>
        <v>0</v>
      </c>
    </row>
    <row r="33" spans="1:6" ht="335.45" customHeight="1" x14ac:dyDescent="0.2">
      <c r="A33" s="60">
        <v>41050400</v>
      </c>
      <c r="B33" s="38" t="s">
        <v>152</v>
      </c>
      <c r="C33" s="61">
        <f t="shared" si="0"/>
        <v>61490.52</v>
      </c>
      <c r="D33" s="62">
        <v>61490.52</v>
      </c>
      <c r="E33" s="59"/>
      <c r="F33" s="59"/>
    </row>
    <row r="34" spans="1:6" ht="15" hidden="1" x14ac:dyDescent="0.2">
      <c r="A34" s="60">
        <v>41053900</v>
      </c>
      <c r="B34" s="38" t="s">
        <v>30</v>
      </c>
      <c r="C34" s="61">
        <f t="shared" si="0"/>
        <v>0</v>
      </c>
      <c r="D34" s="62"/>
      <c r="E34" s="62">
        <v>0</v>
      </c>
      <c r="F34" s="62">
        <v>0</v>
      </c>
    </row>
    <row r="35" spans="1:6" s="142" customFormat="1" ht="14.25" x14ac:dyDescent="0.2">
      <c r="A35" s="149" t="s">
        <v>18</v>
      </c>
      <c r="B35" s="150" t="s">
        <v>121</v>
      </c>
      <c r="C35" s="151">
        <f t="shared" si="0"/>
        <v>61490.52</v>
      </c>
      <c r="D35" s="151">
        <f>D28</f>
        <v>61490.52</v>
      </c>
      <c r="E35" s="151">
        <v>0</v>
      </c>
      <c r="F35" s="151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 t="s">
        <v>176</v>
      </c>
      <c r="E37" s="2"/>
      <c r="F37" s="2"/>
    </row>
    <row r="38" spans="1:6" ht="15.75" x14ac:dyDescent="0.25">
      <c r="A38" s="67"/>
      <c r="C38" s="68"/>
      <c r="D38" s="68"/>
      <c r="E38" s="67"/>
      <c r="F38" s="2"/>
    </row>
    <row r="49" spans="15:15" x14ac:dyDescent="0.2">
      <c r="O49" s="1" t="s">
        <v>177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19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6"/>
      <c r="B1" s="116"/>
      <c r="E1" s="34" t="s">
        <v>22</v>
      </c>
    </row>
    <row r="2" spans="1:6" ht="18.75" x14ac:dyDescent="0.3">
      <c r="A2" s="116"/>
      <c r="B2" s="116"/>
      <c r="E2" s="2" t="s">
        <v>94</v>
      </c>
      <c r="F2" s="34"/>
    </row>
    <row r="3" spans="1:6" ht="18.75" x14ac:dyDescent="0.3">
      <c r="A3" s="116"/>
      <c r="B3" s="116"/>
      <c r="E3" s="2" t="s">
        <v>95</v>
      </c>
      <c r="F3" s="34"/>
    </row>
    <row r="4" spans="1:6" ht="18.75" x14ac:dyDescent="0.3">
      <c r="A4" s="116"/>
      <c r="B4" s="116"/>
      <c r="E4" s="2" t="s">
        <v>96</v>
      </c>
      <c r="F4" s="34"/>
    </row>
    <row r="5" spans="1:6" ht="18.75" x14ac:dyDescent="0.3">
      <c r="A5" s="116"/>
      <c r="B5" s="116"/>
      <c r="E5" s="2" t="s">
        <v>180</v>
      </c>
      <c r="F5" s="34"/>
    </row>
    <row r="6" spans="1:6" ht="18.75" x14ac:dyDescent="0.3">
      <c r="A6" s="116"/>
      <c r="B6" s="116"/>
      <c r="D6" s="2"/>
      <c r="E6" s="116"/>
      <c r="F6" s="116"/>
    </row>
    <row r="7" spans="1:6" ht="21.6" customHeight="1" x14ac:dyDescent="0.3">
      <c r="A7" s="158" t="s">
        <v>157</v>
      </c>
      <c r="B7" s="159"/>
      <c r="C7" s="159"/>
      <c r="D7" s="159"/>
      <c r="E7" s="159"/>
      <c r="F7" s="159"/>
    </row>
    <row r="8" spans="1:6" ht="18.75" x14ac:dyDescent="0.3">
      <c r="A8" s="117" t="s">
        <v>26</v>
      </c>
      <c r="B8" s="118"/>
      <c r="C8" s="118"/>
      <c r="D8" s="118"/>
      <c r="E8" s="118"/>
      <c r="F8" s="118"/>
    </row>
    <row r="9" spans="1:6" ht="18.75" x14ac:dyDescent="0.3">
      <c r="A9" s="118" t="s">
        <v>20</v>
      </c>
      <c r="B9" s="116"/>
      <c r="C9" s="116"/>
      <c r="D9" s="116"/>
      <c r="E9" s="116"/>
      <c r="F9" s="119" t="s">
        <v>23</v>
      </c>
    </row>
    <row r="10" spans="1:6" ht="18.75" customHeight="1" x14ac:dyDescent="0.2">
      <c r="A10" s="160" t="s">
        <v>61</v>
      </c>
      <c r="B10" s="160" t="s">
        <v>158</v>
      </c>
      <c r="C10" s="160" t="s">
        <v>24</v>
      </c>
      <c r="D10" s="160" t="s">
        <v>5</v>
      </c>
      <c r="E10" s="160" t="s">
        <v>12</v>
      </c>
      <c r="F10" s="160"/>
    </row>
    <row r="11" spans="1:6" ht="12.75" customHeight="1" x14ac:dyDescent="0.2">
      <c r="A11" s="160"/>
      <c r="B11" s="160"/>
      <c r="C11" s="160"/>
      <c r="D11" s="160"/>
      <c r="E11" s="160" t="s">
        <v>6</v>
      </c>
      <c r="F11" s="160" t="s">
        <v>13</v>
      </c>
    </row>
    <row r="12" spans="1:6" ht="45.75" customHeight="1" x14ac:dyDescent="0.2">
      <c r="A12" s="160"/>
      <c r="B12" s="160"/>
      <c r="C12" s="160"/>
      <c r="D12" s="160"/>
      <c r="E12" s="160"/>
      <c r="F12" s="160"/>
    </row>
    <row r="13" spans="1:6" ht="15.75" x14ac:dyDescent="0.2">
      <c r="A13" s="120">
        <v>1</v>
      </c>
      <c r="B13" s="120">
        <v>2</v>
      </c>
      <c r="C13" s="120">
        <v>3</v>
      </c>
      <c r="D13" s="120">
        <v>4</v>
      </c>
      <c r="E13" s="120">
        <v>5</v>
      </c>
      <c r="F13" s="120">
        <v>6</v>
      </c>
    </row>
    <row r="14" spans="1:6" s="142" customFormat="1" ht="15.75" x14ac:dyDescent="0.25">
      <c r="A14" s="155" t="s">
        <v>159</v>
      </c>
      <c r="B14" s="156"/>
      <c r="C14" s="156"/>
      <c r="D14" s="156"/>
      <c r="E14" s="156"/>
      <c r="F14" s="157"/>
    </row>
    <row r="15" spans="1:6" ht="30" customHeight="1" x14ac:dyDescent="0.2">
      <c r="A15" s="121">
        <v>200000</v>
      </c>
      <c r="B15" s="122" t="s">
        <v>160</v>
      </c>
      <c r="C15" s="123">
        <f>D15+E15</f>
        <v>0</v>
      </c>
      <c r="D15" s="135">
        <f>D16</f>
        <v>-61490.52</v>
      </c>
      <c r="E15" s="135">
        <f>E16</f>
        <v>61490.52</v>
      </c>
      <c r="F15" s="123">
        <f>F16</f>
        <v>0</v>
      </c>
    </row>
    <row r="16" spans="1:6" ht="30" customHeight="1" x14ac:dyDescent="0.2">
      <c r="A16" s="121">
        <v>208000</v>
      </c>
      <c r="B16" s="122" t="s">
        <v>161</v>
      </c>
      <c r="C16" s="123">
        <f>D16+E16</f>
        <v>0</v>
      </c>
      <c r="D16" s="135">
        <f>D17+D18+D19</f>
        <v>-61490.52</v>
      </c>
      <c r="E16" s="135">
        <f>E17+E18+E19</f>
        <v>61490.52</v>
      </c>
      <c r="F16" s="123">
        <f>F17+F18+F19</f>
        <v>0</v>
      </c>
    </row>
    <row r="17" spans="1:6" ht="30" customHeight="1" x14ac:dyDescent="0.2">
      <c r="A17" s="124">
        <v>208100</v>
      </c>
      <c r="B17" s="125" t="s">
        <v>162</v>
      </c>
      <c r="C17" s="123">
        <f>D17+E17</f>
        <v>0</v>
      </c>
      <c r="D17" s="136"/>
      <c r="E17" s="136"/>
      <c r="F17" s="126"/>
    </row>
    <row r="18" spans="1:6" ht="30" customHeight="1" x14ac:dyDescent="0.2">
      <c r="A18" s="124">
        <v>208200</v>
      </c>
      <c r="B18" s="125" t="s">
        <v>163</v>
      </c>
      <c r="C18" s="123">
        <f>D18+E18</f>
        <v>0</v>
      </c>
      <c r="D18" s="136">
        <v>0</v>
      </c>
      <c r="E18" s="136">
        <v>0</v>
      </c>
      <c r="F18" s="126">
        <v>0</v>
      </c>
    </row>
    <row r="19" spans="1:6" ht="56.25" customHeight="1" x14ac:dyDescent="0.2">
      <c r="A19" s="124">
        <v>208400</v>
      </c>
      <c r="B19" s="125" t="s">
        <v>164</v>
      </c>
      <c r="C19" s="123">
        <f>D19+E19</f>
        <v>0</v>
      </c>
      <c r="D19" s="136">
        <v>-61490.52</v>
      </c>
      <c r="E19" s="136">
        <v>61490.52</v>
      </c>
      <c r="F19" s="126"/>
    </row>
    <row r="20" spans="1:6" s="142" customFormat="1" ht="23.25" customHeight="1" x14ac:dyDescent="0.2">
      <c r="A20" s="144" t="s">
        <v>18</v>
      </c>
      <c r="B20" s="145" t="s">
        <v>165</v>
      </c>
      <c r="C20" s="146">
        <f>C15</f>
        <v>0</v>
      </c>
      <c r="D20" s="147">
        <f>D15</f>
        <v>-61490.52</v>
      </c>
      <c r="E20" s="147">
        <f>E15</f>
        <v>61490.52</v>
      </c>
      <c r="F20" s="146">
        <f>F15</f>
        <v>0</v>
      </c>
    </row>
    <row r="21" spans="1:6" s="142" customFormat="1" ht="15.75" customHeight="1" x14ac:dyDescent="0.25">
      <c r="A21" s="155" t="s">
        <v>166</v>
      </c>
      <c r="B21" s="156"/>
      <c r="C21" s="156"/>
      <c r="D21" s="156"/>
      <c r="E21" s="156"/>
      <c r="F21" s="157"/>
    </row>
    <row r="22" spans="1:6" ht="30" customHeight="1" x14ac:dyDescent="0.2">
      <c r="A22" s="121">
        <v>600000</v>
      </c>
      <c r="B22" s="122" t="s">
        <v>167</v>
      </c>
      <c r="C22" s="123">
        <f>D22+E22</f>
        <v>0</v>
      </c>
      <c r="D22" s="135">
        <f>D23</f>
        <v>-61490.52</v>
      </c>
      <c r="E22" s="135">
        <f>E23</f>
        <v>61490.52</v>
      </c>
      <c r="F22" s="123">
        <f>F23</f>
        <v>0</v>
      </c>
    </row>
    <row r="23" spans="1:6" ht="30" customHeight="1" x14ac:dyDescent="0.2">
      <c r="A23" s="121">
        <v>602000</v>
      </c>
      <c r="B23" s="122" t="s">
        <v>168</v>
      </c>
      <c r="C23" s="123">
        <f>D23+E23</f>
        <v>0</v>
      </c>
      <c r="D23" s="135">
        <f>D24+D25+D26</f>
        <v>-61490.52</v>
      </c>
      <c r="E23" s="135">
        <f>E24+E25+E26</f>
        <v>61490.52</v>
      </c>
      <c r="F23" s="123">
        <f>F24+F25+F26</f>
        <v>0</v>
      </c>
    </row>
    <row r="24" spans="1:6" ht="30" customHeight="1" x14ac:dyDescent="0.2">
      <c r="A24" s="124">
        <v>602100</v>
      </c>
      <c r="B24" s="125" t="s">
        <v>162</v>
      </c>
      <c r="C24" s="123">
        <f>D24+E24</f>
        <v>0</v>
      </c>
      <c r="D24" s="136"/>
      <c r="E24" s="136"/>
      <c r="F24" s="126"/>
    </row>
    <row r="25" spans="1:6" ht="30" customHeight="1" x14ac:dyDescent="0.2">
      <c r="A25" s="124">
        <v>602200</v>
      </c>
      <c r="B25" s="125" t="s">
        <v>163</v>
      </c>
      <c r="C25" s="123">
        <f>D25+E25</f>
        <v>0</v>
      </c>
      <c r="D25" s="136"/>
      <c r="E25" s="136"/>
      <c r="F25" s="126"/>
    </row>
    <row r="26" spans="1:6" ht="31.5" x14ac:dyDescent="0.2">
      <c r="A26" s="124">
        <v>602400</v>
      </c>
      <c r="B26" s="125" t="s">
        <v>164</v>
      </c>
      <c r="C26" s="123">
        <f>D26+E26</f>
        <v>0</v>
      </c>
      <c r="D26" s="136">
        <v>-61490.52</v>
      </c>
      <c r="E26" s="136">
        <v>61490.52</v>
      </c>
      <c r="F26" s="126"/>
    </row>
    <row r="27" spans="1:6" s="142" customFormat="1" ht="15.75" x14ac:dyDescent="0.2">
      <c r="A27" s="144" t="s">
        <v>18</v>
      </c>
      <c r="B27" s="145" t="s">
        <v>165</v>
      </c>
      <c r="C27" s="146">
        <f>C22</f>
        <v>0</v>
      </c>
      <c r="D27" s="147">
        <f>D22</f>
        <v>-61490.52</v>
      </c>
      <c r="E27" s="147">
        <f>E22</f>
        <v>61490.52</v>
      </c>
      <c r="F27" s="146">
        <f>F22</f>
        <v>0</v>
      </c>
    </row>
    <row r="28" spans="1:6" s="7" customFormat="1" ht="15.75" x14ac:dyDescent="0.2">
      <c r="A28" s="127"/>
      <c r="B28" s="128"/>
      <c r="C28" s="129"/>
      <c r="D28" s="129"/>
      <c r="E28" s="129"/>
      <c r="F28" s="129"/>
    </row>
    <row r="29" spans="1:6" s="7" customFormat="1" ht="15.75" x14ac:dyDescent="0.2">
      <c r="A29" s="127"/>
      <c r="B29" s="128"/>
      <c r="C29" s="129" t="s">
        <v>175</v>
      </c>
      <c r="D29" s="129"/>
      <c r="E29" s="129"/>
      <c r="F29" s="129"/>
    </row>
    <row r="30" spans="1:6" ht="19.5" x14ac:dyDescent="0.35">
      <c r="A30" s="48"/>
      <c r="B30" s="130"/>
      <c r="C30" s="131"/>
      <c r="D30" s="131"/>
      <c r="E30" s="130"/>
      <c r="F30" s="131"/>
    </row>
    <row r="31" spans="1:6" ht="15.75" x14ac:dyDescent="0.25">
      <c r="A31" s="132"/>
      <c r="B31" s="132"/>
      <c r="C31" s="132"/>
      <c r="D31" s="132"/>
      <c r="E31" s="132"/>
      <c r="F31" s="13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174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94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95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96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180</v>
      </c>
      <c r="O5" s="8"/>
      <c r="P5" s="8"/>
    </row>
    <row r="6" spans="1:16" x14ac:dyDescent="0.2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ht="15.75" x14ac:dyDescent="0.25">
      <c r="A7" s="163" t="s">
        <v>100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</row>
    <row r="8" spans="1:16" x14ac:dyDescent="0.2">
      <c r="A8" s="4" t="s">
        <v>26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20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0</v>
      </c>
    </row>
    <row r="10" spans="1:16" x14ac:dyDescent="0.2">
      <c r="A10" s="164" t="s">
        <v>1</v>
      </c>
      <c r="B10" s="164" t="s">
        <v>2</v>
      </c>
      <c r="C10" s="164" t="s">
        <v>3</v>
      </c>
      <c r="D10" s="165" t="s">
        <v>4</v>
      </c>
      <c r="E10" s="166" t="s">
        <v>5</v>
      </c>
      <c r="F10" s="166"/>
      <c r="G10" s="166"/>
      <c r="H10" s="166"/>
      <c r="I10" s="166"/>
      <c r="J10" s="166" t="s">
        <v>12</v>
      </c>
      <c r="K10" s="166"/>
      <c r="L10" s="166"/>
      <c r="M10" s="166"/>
      <c r="N10" s="166"/>
      <c r="O10" s="166"/>
      <c r="P10" s="166" t="s">
        <v>14</v>
      </c>
    </row>
    <row r="11" spans="1:16" x14ac:dyDescent="0.2">
      <c r="A11" s="165"/>
      <c r="B11" s="165"/>
      <c r="C11" s="165"/>
      <c r="D11" s="165"/>
      <c r="E11" s="166" t="s">
        <v>6</v>
      </c>
      <c r="F11" s="166" t="s">
        <v>7</v>
      </c>
      <c r="G11" s="166" t="s">
        <v>8</v>
      </c>
      <c r="H11" s="166"/>
      <c r="I11" s="166" t="s">
        <v>11</v>
      </c>
      <c r="J11" s="166" t="s">
        <v>6</v>
      </c>
      <c r="K11" s="166" t="s">
        <v>13</v>
      </c>
      <c r="L11" s="166" t="s">
        <v>7</v>
      </c>
      <c r="M11" s="166" t="s">
        <v>8</v>
      </c>
      <c r="N11" s="166"/>
      <c r="O11" s="166" t="s">
        <v>11</v>
      </c>
      <c r="P11" s="166"/>
    </row>
    <row r="12" spans="1:16" x14ac:dyDescent="0.2">
      <c r="A12" s="165"/>
      <c r="B12" s="165"/>
      <c r="C12" s="165"/>
      <c r="D12" s="165"/>
      <c r="E12" s="166"/>
      <c r="F12" s="166"/>
      <c r="G12" s="166" t="s">
        <v>9</v>
      </c>
      <c r="H12" s="166" t="s">
        <v>10</v>
      </c>
      <c r="I12" s="166"/>
      <c r="J12" s="166"/>
      <c r="K12" s="166"/>
      <c r="L12" s="166"/>
      <c r="M12" s="166" t="s">
        <v>9</v>
      </c>
      <c r="N12" s="166" t="s">
        <v>10</v>
      </c>
      <c r="O12" s="166"/>
      <c r="P12" s="166"/>
    </row>
    <row r="13" spans="1:16" ht="44.25" customHeight="1" x14ac:dyDescent="0.2">
      <c r="A13" s="165"/>
      <c r="B13" s="165"/>
      <c r="C13" s="165"/>
      <c r="D13" s="165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39</v>
      </c>
      <c r="B15" s="27"/>
      <c r="C15" s="27"/>
      <c r="D15" s="25" t="s">
        <v>37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51</v>
      </c>
      <c r="B16" s="14"/>
      <c r="C16" s="14"/>
      <c r="D16" s="22" t="s">
        <v>37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63</v>
      </c>
      <c r="B17" s="42" t="s">
        <v>64</v>
      </c>
      <c r="C17" s="43" t="s">
        <v>65</v>
      </c>
      <c r="D17" s="45" t="s">
        <v>66</v>
      </c>
      <c r="E17" s="40">
        <f t="shared" ref="E17:E39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58</v>
      </c>
      <c r="B18" s="42" t="s">
        <v>17</v>
      </c>
      <c r="C18" s="43" t="s">
        <v>76</v>
      </c>
      <c r="D18" s="45" t="s">
        <v>59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77</v>
      </c>
      <c r="B19" s="42">
        <v>3242</v>
      </c>
      <c r="C19" s="44" t="s">
        <v>50</v>
      </c>
      <c r="D19" s="45" t="s">
        <v>33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55</v>
      </c>
      <c r="B20" s="42" t="s">
        <v>56</v>
      </c>
      <c r="C20" s="43" t="s">
        <v>57</v>
      </c>
      <c r="D20" s="45" t="s">
        <v>78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80</v>
      </c>
      <c r="B21" s="42">
        <v>7370</v>
      </c>
      <c r="C21" s="43" t="s">
        <v>67</v>
      </c>
      <c r="D21" s="45" t="s">
        <v>79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81</v>
      </c>
      <c r="B22" s="42" t="s">
        <v>82</v>
      </c>
      <c r="C22" s="43" t="s">
        <v>60</v>
      </c>
      <c r="D22" s="45" t="s">
        <v>83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40</v>
      </c>
      <c r="B23" s="14">
        <v>8410</v>
      </c>
      <c r="C23" s="14" t="s">
        <v>41</v>
      </c>
      <c r="D23" s="13" t="s">
        <v>38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42</v>
      </c>
      <c r="B24" s="27"/>
      <c r="C24" s="27"/>
      <c r="D24" s="25" t="s">
        <v>31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52</v>
      </c>
      <c r="B25" s="14"/>
      <c r="C25" s="14"/>
      <c r="D25" s="22" t="s">
        <v>31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9" si="17">E25+J25</f>
        <v>0</v>
      </c>
    </row>
    <row r="26" spans="1:16" s="1" customFormat="1" ht="28.15" hidden="1" customHeight="1" x14ac:dyDescent="0.2">
      <c r="A26" s="14" t="s">
        <v>44</v>
      </c>
      <c r="B26" s="14">
        <v>4082</v>
      </c>
      <c r="C26" s="14" t="s">
        <v>45</v>
      </c>
      <c r="D26" s="15" t="s">
        <v>36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69</v>
      </c>
      <c r="B27" s="47" t="s">
        <v>71</v>
      </c>
      <c r="C27" s="47" t="s">
        <v>70</v>
      </c>
      <c r="D27" s="13" t="s">
        <v>68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105" hidden="1" x14ac:dyDescent="0.2">
      <c r="A28" s="14" t="s">
        <v>46</v>
      </c>
      <c r="B28" s="14">
        <v>6083</v>
      </c>
      <c r="C28" s="14" t="s">
        <v>47</v>
      </c>
      <c r="D28" s="16" t="s">
        <v>34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4" t="s">
        <v>74</v>
      </c>
      <c r="B29" s="14" t="s">
        <v>72</v>
      </c>
      <c r="C29" s="47" t="s">
        <v>73</v>
      </c>
      <c r="D29" s="16" t="s">
        <v>75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91</v>
      </c>
      <c r="B30" s="14" t="s">
        <v>92</v>
      </c>
      <c r="C30" s="47" t="s">
        <v>87</v>
      </c>
      <c r="D30" s="16" t="s">
        <v>93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4" t="s">
        <v>84</v>
      </c>
      <c r="B31" s="14" t="s">
        <v>85</v>
      </c>
      <c r="C31" s="47" t="s">
        <v>87</v>
      </c>
      <c r="D31" s="15" t="s">
        <v>86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89</v>
      </c>
      <c r="B32" s="14" t="s">
        <v>90</v>
      </c>
      <c r="C32" s="47" t="s">
        <v>87</v>
      </c>
      <c r="D32" s="15" t="s">
        <v>88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99</v>
      </c>
      <c r="B33" s="14" t="s">
        <v>97</v>
      </c>
      <c r="C33" s="14" t="s">
        <v>41</v>
      </c>
      <c r="D33" s="15" t="s">
        <v>98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4" t="s">
        <v>43</v>
      </c>
      <c r="B34" s="17">
        <v>9800</v>
      </c>
      <c r="C34" s="14" t="s">
        <v>17</v>
      </c>
      <c r="D34" s="23" t="s">
        <v>32</v>
      </c>
      <c r="E34" s="40">
        <f t="shared" si="8"/>
        <v>0</v>
      </c>
      <c r="F34" s="41"/>
      <c r="G34" s="41"/>
      <c r="H34" s="41"/>
      <c r="I34" s="41"/>
      <c r="J34" s="40">
        <f t="shared" ref="J34:J46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42" customFormat="1" ht="49.15" customHeight="1" x14ac:dyDescent="0.2">
      <c r="A35" s="137" t="s">
        <v>48</v>
      </c>
      <c r="B35" s="138"/>
      <c r="C35" s="138"/>
      <c r="D35" s="139" t="s">
        <v>35</v>
      </c>
      <c r="E35" s="140">
        <f t="shared" si="8"/>
        <v>0</v>
      </c>
      <c r="F35" s="140">
        <f>F36</f>
        <v>0</v>
      </c>
      <c r="G35" s="140">
        <f t="shared" ref="G35:H35" si="19">G36</f>
        <v>0</v>
      </c>
      <c r="H35" s="140">
        <f t="shared" si="19"/>
        <v>0</v>
      </c>
      <c r="I35" s="140">
        <f>I36</f>
        <v>0</v>
      </c>
      <c r="J35" s="141">
        <f t="shared" si="18"/>
        <v>61490.52</v>
      </c>
      <c r="K35" s="141">
        <f>K36</f>
        <v>61490.52</v>
      </c>
      <c r="L35" s="141">
        <f t="shared" ref="L35" si="20">L36</f>
        <v>0</v>
      </c>
      <c r="M35" s="141">
        <f t="shared" ref="M35" si="21">M36</f>
        <v>0</v>
      </c>
      <c r="N35" s="141">
        <f>N36</f>
        <v>0</v>
      </c>
      <c r="O35" s="141">
        <f>O36</f>
        <v>61490.52</v>
      </c>
      <c r="P35" s="141">
        <f t="shared" si="17"/>
        <v>61490.52</v>
      </c>
    </row>
    <row r="36" spans="1:16" s="1" customFormat="1" ht="42.75" hidden="1" x14ac:dyDescent="0.2">
      <c r="A36" s="14" t="s">
        <v>53</v>
      </c>
      <c r="B36" s="14"/>
      <c r="C36" s="14"/>
      <c r="D36" s="24" t="s">
        <v>35</v>
      </c>
      <c r="E36" s="40">
        <f t="shared" si="8"/>
        <v>0</v>
      </c>
      <c r="F36" s="40">
        <f>F39+F38+F37</f>
        <v>0</v>
      </c>
      <c r="G36" s="40">
        <f t="shared" ref="G36:I36" si="22">G39+G38+G37</f>
        <v>0</v>
      </c>
      <c r="H36" s="40">
        <f t="shared" si="22"/>
        <v>0</v>
      </c>
      <c r="I36" s="40">
        <f t="shared" si="22"/>
        <v>0</v>
      </c>
      <c r="J36" s="133">
        <f t="shared" si="18"/>
        <v>61490.52</v>
      </c>
      <c r="K36" s="133">
        <f>K39+K38+K37</f>
        <v>61490.52</v>
      </c>
      <c r="L36" s="133">
        <f t="shared" ref="L36:O36" si="23">L39+L38+L37</f>
        <v>0</v>
      </c>
      <c r="M36" s="133">
        <f t="shared" si="23"/>
        <v>0</v>
      </c>
      <c r="N36" s="133">
        <f t="shared" si="23"/>
        <v>0</v>
      </c>
      <c r="O36" s="133">
        <f t="shared" si="23"/>
        <v>61490.52</v>
      </c>
      <c r="P36" s="133">
        <f t="shared" si="17"/>
        <v>61490.52</v>
      </c>
    </row>
    <row r="37" spans="1:16" s="1" customFormat="1" ht="375" x14ac:dyDescent="0.2">
      <c r="A37" s="14" t="s">
        <v>170</v>
      </c>
      <c r="B37" s="44" t="s">
        <v>171</v>
      </c>
      <c r="C37" s="44" t="s">
        <v>172</v>
      </c>
      <c r="D37" s="23" t="s">
        <v>173</v>
      </c>
      <c r="E37" s="40"/>
      <c r="F37" s="40"/>
      <c r="G37" s="40"/>
      <c r="H37" s="40"/>
      <c r="I37" s="40"/>
      <c r="J37" s="133">
        <f t="shared" si="18"/>
        <v>61490.52</v>
      </c>
      <c r="K37" s="134">
        <v>61490.52</v>
      </c>
      <c r="L37" s="133"/>
      <c r="M37" s="133"/>
      <c r="N37" s="133"/>
      <c r="O37" s="134">
        <v>61490.52</v>
      </c>
      <c r="P37" s="133">
        <f t="shared" si="17"/>
        <v>61490.52</v>
      </c>
    </row>
    <row r="38" spans="1:16" s="1" customFormat="1" ht="30" hidden="1" x14ac:dyDescent="0.2">
      <c r="A38" s="14" t="s">
        <v>49</v>
      </c>
      <c r="B38" s="44">
        <v>3242</v>
      </c>
      <c r="C38" s="44" t="s">
        <v>50</v>
      </c>
      <c r="D38" s="15" t="s">
        <v>33</v>
      </c>
      <c r="E38" s="40">
        <f t="shared" si="8"/>
        <v>0</v>
      </c>
      <c r="F38" s="40"/>
      <c r="G38" s="40"/>
      <c r="H38" s="40"/>
      <c r="I38" s="40"/>
      <c r="J38" s="133">
        <f t="shared" si="18"/>
        <v>0</v>
      </c>
      <c r="K38" s="133"/>
      <c r="L38" s="133"/>
      <c r="M38" s="133"/>
      <c r="N38" s="133"/>
      <c r="O38" s="133"/>
      <c r="P38" s="133">
        <f t="shared" si="17"/>
        <v>0</v>
      </c>
    </row>
    <row r="39" spans="1:16" s="1" customFormat="1" ht="45" hidden="1" x14ac:dyDescent="0.2">
      <c r="A39" s="14" t="s">
        <v>123</v>
      </c>
      <c r="B39" s="44" t="s">
        <v>124</v>
      </c>
      <c r="C39" s="44" t="s">
        <v>125</v>
      </c>
      <c r="D39" s="23" t="s">
        <v>126</v>
      </c>
      <c r="E39" s="40">
        <f t="shared" si="8"/>
        <v>0</v>
      </c>
      <c r="F39" s="41"/>
      <c r="G39" s="41"/>
      <c r="H39" s="41"/>
      <c r="I39" s="41"/>
      <c r="J39" s="133">
        <f t="shared" si="18"/>
        <v>0</v>
      </c>
      <c r="K39" s="134"/>
      <c r="L39" s="134"/>
      <c r="M39" s="134"/>
      <c r="N39" s="134"/>
      <c r="O39" s="134"/>
      <c r="P39" s="133">
        <f t="shared" si="17"/>
        <v>0</v>
      </c>
    </row>
    <row r="40" spans="1:16" ht="46.5" hidden="1" customHeight="1" x14ac:dyDescent="0.2">
      <c r="A40" s="29" t="s">
        <v>15</v>
      </c>
      <c r="B40" s="30"/>
      <c r="C40" s="26"/>
      <c r="D40" s="28" t="s">
        <v>21</v>
      </c>
      <c r="E40" s="39">
        <f>F40+I40</f>
        <v>0</v>
      </c>
      <c r="F40" s="39">
        <f>F41</f>
        <v>0</v>
      </c>
      <c r="G40" s="39">
        <f t="shared" ref="G40:I40" si="24">G41</f>
        <v>0</v>
      </c>
      <c r="H40" s="39">
        <f t="shared" si="24"/>
        <v>0</v>
      </c>
      <c r="I40" s="39">
        <f t="shared" si="24"/>
        <v>0</v>
      </c>
      <c r="J40" s="26">
        <f>L40+O40</f>
        <v>0</v>
      </c>
      <c r="K40" s="26">
        <f>K41</f>
        <v>0</v>
      </c>
      <c r="L40" s="26">
        <f t="shared" ref="L40:O40" si="25">L41</f>
        <v>0</v>
      </c>
      <c r="M40" s="26">
        <f t="shared" si="25"/>
        <v>0</v>
      </c>
      <c r="N40" s="26">
        <f t="shared" si="25"/>
        <v>0</v>
      </c>
      <c r="O40" s="26">
        <f t="shared" si="25"/>
        <v>0</v>
      </c>
      <c r="P40" s="26">
        <f>E40+J40</f>
        <v>0</v>
      </c>
    </row>
    <row r="41" spans="1:16" ht="44.25" hidden="1" customHeight="1" x14ac:dyDescent="0.2">
      <c r="A41" s="18" t="s">
        <v>16</v>
      </c>
      <c r="B41" s="12"/>
      <c r="C41" s="19"/>
      <c r="D41" s="24" t="s">
        <v>21</v>
      </c>
      <c r="E41" s="40">
        <f>F41+I41</f>
        <v>0</v>
      </c>
      <c r="F41" s="40">
        <f>F42+F44+F45+F46</f>
        <v>0</v>
      </c>
      <c r="G41" s="40">
        <f t="shared" ref="G41:I41" si="26">G42+G44+G45+G46</f>
        <v>0</v>
      </c>
      <c r="H41" s="40">
        <f t="shared" si="26"/>
        <v>0</v>
      </c>
      <c r="I41" s="40">
        <f t="shared" si="26"/>
        <v>0</v>
      </c>
      <c r="J41" s="133">
        <f t="shared" si="18"/>
        <v>0</v>
      </c>
      <c r="K41" s="133">
        <f>K42+K44+K45+K46+K43</f>
        <v>0</v>
      </c>
      <c r="L41" s="133">
        <f t="shared" ref="L41" si="27">L42+L44+L45+L46</f>
        <v>0</v>
      </c>
      <c r="M41" s="133">
        <f t="shared" ref="M41" si="28">M42+M44+M45+M46</f>
        <v>0</v>
      </c>
      <c r="N41" s="133">
        <f t="shared" ref="N41" si="29">N42+N44+N45+N46</f>
        <v>0</v>
      </c>
      <c r="O41" s="133">
        <f>O42+O44+O45+O46+O43</f>
        <v>0</v>
      </c>
      <c r="P41" s="133">
        <f t="shared" ref="P41:P47" si="30">E41+J41</f>
        <v>0</v>
      </c>
    </row>
    <row r="42" spans="1:16" s="1" customFormat="1" ht="109.5" hidden="1" customHeight="1" x14ac:dyDescent="0.2">
      <c r="A42" s="36">
        <v>3719730</v>
      </c>
      <c r="B42" s="36">
        <v>9730</v>
      </c>
      <c r="C42" s="37" t="s">
        <v>17</v>
      </c>
      <c r="D42" s="38" t="s">
        <v>54</v>
      </c>
      <c r="E42" s="40">
        <f t="shared" ref="E42:E47" si="31">F42+I42</f>
        <v>0</v>
      </c>
      <c r="F42" s="41"/>
      <c r="G42" s="40"/>
      <c r="H42" s="40"/>
      <c r="I42" s="40"/>
      <c r="J42" s="133">
        <f t="shared" si="18"/>
        <v>0</v>
      </c>
      <c r="K42" s="133"/>
      <c r="L42" s="133"/>
      <c r="M42" s="133"/>
      <c r="N42" s="133"/>
      <c r="O42" s="133"/>
      <c r="P42" s="133">
        <f t="shared" si="30"/>
        <v>0</v>
      </c>
    </row>
    <row r="43" spans="1:16" s="1" customFormat="1" ht="34.5" hidden="1" customHeight="1" x14ac:dyDescent="0.2">
      <c r="A43" s="36">
        <v>3719720</v>
      </c>
      <c r="B43" s="36">
        <v>9720</v>
      </c>
      <c r="C43" s="37" t="s">
        <v>17</v>
      </c>
      <c r="D43" s="38" t="s">
        <v>62</v>
      </c>
      <c r="E43" s="40">
        <f t="shared" si="31"/>
        <v>0</v>
      </c>
      <c r="F43" s="41"/>
      <c r="G43" s="40"/>
      <c r="H43" s="40"/>
      <c r="I43" s="40"/>
      <c r="J43" s="133">
        <f t="shared" si="18"/>
        <v>0</v>
      </c>
      <c r="K43" s="134"/>
      <c r="L43" s="133"/>
      <c r="M43" s="133"/>
      <c r="N43" s="133"/>
      <c r="O43" s="134"/>
      <c r="P43" s="133">
        <f t="shared" si="30"/>
        <v>0</v>
      </c>
    </row>
    <row r="44" spans="1:16" ht="34.5" hidden="1" customHeight="1" x14ac:dyDescent="0.2">
      <c r="A44" s="20" t="s">
        <v>28</v>
      </c>
      <c r="B44" s="20" t="s">
        <v>29</v>
      </c>
      <c r="C44" s="21" t="s">
        <v>17</v>
      </c>
      <c r="D44" s="23" t="s">
        <v>27</v>
      </c>
      <c r="E44" s="40">
        <f t="shared" si="31"/>
        <v>0</v>
      </c>
      <c r="F44" s="41"/>
      <c r="G44" s="41"/>
      <c r="H44" s="41"/>
      <c r="I44" s="41"/>
      <c r="J44" s="133">
        <f>K44+O44</f>
        <v>0</v>
      </c>
      <c r="K44" s="134"/>
      <c r="L44" s="134"/>
      <c r="M44" s="134"/>
      <c r="N44" s="134"/>
      <c r="O44" s="134"/>
      <c r="P44" s="133">
        <f t="shared" si="30"/>
        <v>0</v>
      </c>
    </row>
    <row r="45" spans="1:16" s="1" customFormat="1" ht="20.25" hidden="1" customHeight="1" x14ac:dyDescent="0.2">
      <c r="A45" s="20">
        <v>3719770</v>
      </c>
      <c r="B45" s="20">
        <v>9770</v>
      </c>
      <c r="C45" s="14" t="s">
        <v>17</v>
      </c>
      <c r="D45" s="23" t="s">
        <v>30</v>
      </c>
      <c r="E45" s="40">
        <f t="shared" si="31"/>
        <v>0</v>
      </c>
      <c r="F45" s="41"/>
      <c r="G45" s="41"/>
      <c r="H45" s="41"/>
      <c r="I45" s="41"/>
      <c r="J45" s="133">
        <f t="shared" si="18"/>
        <v>0</v>
      </c>
      <c r="K45" s="134"/>
      <c r="L45" s="134"/>
      <c r="M45" s="134"/>
      <c r="N45" s="134"/>
      <c r="O45" s="134">
        <f>K45</f>
        <v>0</v>
      </c>
      <c r="P45" s="133">
        <f t="shared" si="30"/>
        <v>0</v>
      </c>
    </row>
    <row r="46" spans="1:16" s="1" customFormat="1" ht="44.45" hidden="1" customHeight="1" x14ac:dyDescent="0.2">
      <c r="A46" s="20">
        <v>3719800</v>
      </c>
      <c r="B46" s="20">
        <v>9800</v>
      </c>
      <c r="C46" s="14" t="s">
        <v>17</v>
      </c>
      <c r="D46" s="23" t="s">
        <v>32</v>
      </c>
      <c r="E46" s="40">
        <f t="shared" si="31"/>
        <v>0</v>
      </c>
      <c r="F46" s="41"/>
      <c r="G46" s="41"/>
      <c r="H46" s="41"/>
      <c r="I46" s="41"/>
      <c r="J46" s="133">
        <f t="shared" si="18"/>
        <v>0</v>
      </c>
      <c r="K46" s="134"/>
      <c r="L46" s="134"/>
      <c r="M46" s="134"/>
      <c r="N46" s="134"/>
      <c r="O46" s="134"/>
      <c r="P46" s="133">
        <f t="shared" si="30"/>
        <v>0</v>
      </c>
    </row>
    <row r="47" spans="1:16" s="142" customFormat="1" ht="25.5" customHeight="1" x14ac:dyDescent="0.2">
      <c r="A47" s="143" t="s">
        <v>18</v>
      </c>
      <c r="B47" s="143" t="s">
        <v>18</v>
      </c>
      <c r="C47" s="141" t="s">
        <v>18</v>
      </c>
      <c r="D47" s="139" t="s">
        <v>19</v>
      </c>
      <c r="E47" s="140">
        <f t="shared" si="31"/>
        <v>0</v>
      </c>
      <c r="F47" s="140">
        <f>F40+F35+F24+F15</f>
        <v>0</v>
      </c>
      <c r="G47" s="140">
        <f>G40+G35+G24+G15</f>
        <v>0</v>
      </c>
      <c r="H47" s="140">
        <f>H15+H40+H35+H24</f>
        <v>0</v>
      </c>
      <c r="I47" s="140">
        <f>I40+I35+I24</f>
        <v>0</v>
      </c>
      <c r="J47" s="141">
        <f>L47+O47</f>
        <v>61490.52</v>
      </c>
      <c r="K47" s="141">
        <f>K40+K35+K24+K15</f>
        <v>61490.52</v>
      </c>
      <c r="L47" s="141">
        <f t="shared" ref="L47:O47" si="32">L40+L35+L24+L15</f>
        <v>0</v>
      </c>
      <c r="M47" s="141">
        <f t="shared" si="32"/>
        <v>0</v>
      </c>
      <c r="N47" s="141">
        <f t="shared" si="32"/>
        <v>0</v>
      </c>
      <c r="O47" s="141">
        <f t="shared" si="32"/>
        <v>61490.52</v>
      </c>
      <c r="P47" s="141">
        <f t="shared" si="30"/>
        <v>61490.52</v>
      </c>
    </row>
    <row r="48" spans="1:16" x14ac:dyDescent="0.2">
      <c r="A48" s="3"/>
      <c r="B48" s="3"/>
      <c r="C48" s="3"/>
      <c r="D48" s="3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3"/>
      <c r="B49" s="31"/>
      <c r="C49" s="31"/>
      <c r="D49" s="31"/>
      <c r="E49" s="32"/>
      <c r="F49" s="32"/>
      <c r="G49" s="32"/>
      <c r="H49" s="32"/>
      <c r="I49" s="32"/>
      <c r="J49" s="32" t="s">
        <v>177</v>
      </c>
      <c r="K49" s="8"/>
      <c r="L49" s="8"/>
      <c r="M49" s="8"/>
      <c r="N49" s="8"/>
      <c r="O49" s="8"/>
      <c r="P49" s="8"/>
    </row>
    <row r="50" spans="1:16" ht="19.5" x14ac:dyDescent="0.35">
      <c r="A50" s="3"/>
      <c r="B50" s="48"/>
      <c r="C50" s="31"/>
      <c r="D50" s="31"/>
      <c r="E50" s="32"/>
      <c r="F50" s="32"/>
      <c r="G50" s="32"/>
      <c r="H50" s="32"/>
      <c r="I50" s="33"/>
      <c r="J50" s="32"/>
      <c r="K50" s="8"/>
      <c r="L50" s="8"/>
      <c r="M50" s="8"/>
      <c r="N50" s="8"/>
      <c r="O50" s="8"/>
      <c r="P50" s="8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C5" sqref="C5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169</v>
      </c>
      <c r="E1" s="69"/>
      <c r="F1" s="69"/>
      <c r="G1" s="69"/>
      <c r="H1" s="69"/>
      <c r="I1" s="69"/>
      <c r="J1" s="69"/>
      <c r="K1" s="69"/>
      <c r="N1" s="69"/>
    </row>
    <row r="2" spans="1:14" ht="15.75" x14ac:dyDescent="0.25">
      <c r="A2" s="34"/>
      <c r="B2" s="34"/>
      <c r="C2" s="2" t="s">
        <v>127</v>
      </c>
      <c r="D2" s="34"/>
      <c r="E2" s="69"/>
      <c r="F2" s="69"/>
      <c r="G2" s="69"/>
      <c r="H2" s="69"/>
      <c r="I2" s="69"/>
      <c r="J2" s="69"/>
      <c r="K2" s="69"/>
      <c r="N2" s="69"/>
    </row>
    <row r="3" spans="1:14" ht="15.75" x14ac:dyDescent="0.25">
      <c r="A3" s="34"/>
      <c r="B3" s="34"/>
      <c r="C3" s="2" t="s">
        <v>128</v>
      </c>
      <c r="D3" s="34"/>
      <c r="E3" s="69"/>
      <c r="F3" s="69"/>
      <c r="G3" s="69"/>
      <c r="H3" s="69"/>
      <c r="I3" s="69"/>
      <c r="J3" s="69"/>
      <c r="K3" s="69"/>
      <c r="N3" s="69"/>
    </row>
    <row r="4" spans="1:14" ht="15.75" customHeight="1" x14ac:dyDescent="0.25">
      <c r="A4" s="34"/>
      <c r="B4" s="34"/>
      <c r="C4" s="2" t="s">
        <v>129</v>
      </c>
      <c r="D4" s="34"/>
      <c r="E4" s="69"/>
      <c r="F4" s="69"/>
      <c r="G4" s="69"/>
      <c r="H4" s="69"/>
      <c r="I4" s="69"/>
      <c r="J4" s="69"/>
      <c r="K4" s="69"/>
      <c r="N4" s="69"/>
    </row>
    <row r="5" spans="1:14" ht="15.75" x14ac:dyDescent="0.25">
      <c r="A5" s="70"/>
      <c r="B5" s="71"/>
      <c r="C5" s="2" t="s">
        <v>179</v>
      </c>
      <c r="D5" s="34"/>
      <c r="E5" s="69"/>
      <c r="F5" s="69"/>
      <c r="G5" s="69"/>
      <c r="H5" s="69"/>
      <c r="I5" s="69"/>
      <c r="J5" s="69"/>
      <c r="K5" s="69"/>
      <c r="N5" s="69"/>
    </row>
    <row r="6" spans="1:14" ht="15.75" x14ac:dyDescent="0.25">
      <c r="A6" s="70"/>
      <c r="B6" s="71"/>
      <c r="C6" s="71"/>
      <c r="D6" s="34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ht="18.75" x14ac:dyDescent="0.2">
      <c r="A7" s="186" t="s">
        <v>151</v>
      </c>
      <c r="B7" s="186"/>
      <c r="C7" s="186"/>
      <c r="D7" s="186"/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4" ht="18.75" x14ac:dyDescent="0.25">
      <c r="A8" s="73" t="s">
        <v>26</v>
      </c>
      <c r="B8" s="74"/>
      <c r="C8" s="74"/>
      <c r="D8" s="74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ht="14.45" customHeight="1" x14ac:dyDescent="0.25">
      <c r="A9" s="51" t="s">
        <v>20</v>
      </c>
      <c r="B9" s="74"/>
      <c r="C9" s="74"/>
      <c r="D9" s="74"/>
      <c r="E9" s="75"/>
      <c r="F9" s="75"/>
      <c r="G9" s="75"/>
      <c r="H9" s="75"/>
      <c r="I9" s="75"/>
      <c r="J9" s="75"/>
      <c r="K9" s="75"/>
      <c r="L9" s="75"/>
      <c r="M9" s="75"/>
      <c r="N9" s="76"/>
    </row>
    <row r="10" spans="1:14" ht="14.45" customHeight="1" x14ac:dyDescent="0.2">
      <c r="A10" s="187" t="s">
        <v>130</v>
      </c>
      <c r="B10" s="187"/>
      <c r="C10" s="187"/>
      <c r="D10" s="18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ht="17.25" customHeight="1" x14ac:dyDescent="0.2">
      <c r="A11" s="78"/>
      <c r="B11" s="79"/>
      <c r="C11" s="79"/>
      <c r="D11" s="80" t="s">
        <v>0</v>
      </c>
      <c r="E11" s="77"/>
      <c r="F11" s="77"/>
      <c r="G11" s="77"/>
      <c r="H11" s="77"/>
      <c r="I11" s="77"/>
      <c r="J11" s="77"/>
      <c r="K11" s="77"/>
      <c r="L11" s="77"/>
      <c r="M11" s="77"/>
      <c r="N11" s="81"/>
    </row>
    <row r="12" spans="1:14" ht="15.6" customHeight="1" x14ac:dyDescent="0.2">
      <c r="A12" s="82" t="s">
        <v>131</v>
      </c>
      <c r="B12" s="172" t="s">
        <v>132</v>
      </c>
      <c r="C12" s="173"/>
      <c r="D12" s="83" t="s">
        <v>24</v>
      </c>
      <c r="E12" s="77"/>
      <c r="F12" s="77"/>
      <c r="G12" s="77"/>
      <c r="H12" s="77"/>
      <c r="I12" s="77"/>
      <c r="J12" s="77"/>
      <c r="K12" s="77"/>
      <c r="L12" s="77"/>
      <c r="M12" s="77"/>
      <c r="N12" s="81"/>
    </row>
    <row r="13" spans="1:14" ht="15.75" x14ac:dyDescent="0.2">
      <c r="A13" s="82" t="s">
        <v>133</v>
      </c>
      <c r="B13" s="172">
        <v>2</v>
      </c>
      <c r="C13" s="173"/>
      <c r="D13" s="84">
        <v>3</v>
      </c>
      <c r="E13" s="77"/>
      <c r="F13" s="77"/>
      <c r="G13" s="77"/>
      <c r="H13" s="77"/>
      <c r="I13" s="77"/>
      <c r="J13" s="77"/>
      <c r="K13" s="77"/>
      <c r="L13" s="77"/>
      <c r="M13" s="77"/>
      <c r="N13" s="81"/>
    </row>
    <row r="14" spans="1:14" ht="15.75" x14ac:dyDescent="0.2">
      <c r="A14" s="168" t="s">
        <v>134</v>
      </c>
      <c r="B14" s="168"/>
      <c r="C14" s="168"/>
      <c r="D14" s="168"/>
      <c r="E14" s="85"/>
      <c r="F14" s="85"/>
      <c r="G14" s="85"/>
      <c r="H14" s="85"/>
      <c r="I14" s="85"/>
      <c r="J14" s="85"/>
      <c r="K14" s="85"/>
      <c r="L14" s="85"/>
      <c r="M14" s="85"/>
      <c r="N14" s="81"/>
    </row>
    <row r="15" spans="1:14" ht="15.75" hidden="1" x14ac:dyDescent="0.2">
      <c r="A15" s="86" t="s">
        <v>135</v>
      </c>
      <c r="B15" s="188" t="s">
        <v>119</v>
      </c>
      <c r="C15" s="189"/>
      <c r="D15" s="87">
        <f>SUM(D16:D16)</f>
        <v>0</v>
      </c>
      <c r="E15" s="85"/>
      <c r="F15" s="85"/>
      <c r="G15" s="85"/>
      <c r="H15" s="85"/>
      <c r="I15" s="85"/>
      <c r="J15" s="85"/>
      <c r="K15" s="85"/>
      <c r="L15" s="85"/>
      <c r="M15" s="85"/>
      <c r="N15" s="81"/>
    </row>
    <row r="16" spans="1:14" ht="15.75" hidden="1" x14ac:dyDescent="0.25">
      <c r="A16" s="88"/>
      <c r="B16" s="190" t="s">
        <v>136</v>
      </c>
      <c r="C16" s="191"/>
      <c r="D16" s="89"/>
      <c r="E16" s="85"/>
      <c r="F16" s="85"/>
      <c r="G16" s="85"/>
      <c r="H16" s="85"/>
      <c r="I16" s="85"/>
      <c r="J16" s="85"/>
      <c r="K16" s="85"/>
      <c r="L16" s="85"/>
      <c r="M16" s="85"/>
      <c r="N16" s="81"/>
    </row>
    <row r="17" spans="1:14" ht="15.75" hidden="1" x14ac:dyDescent="0.2">
      <c r="A17" s="86"/>
      <c r="B17" s="90"/>
      <c r="C17" s="91"/>
      <c r="D17" s="87"/>
      <c r="E17" s="85"/>
      <c r="F17" s="85"/>
      <c r="G17" s="85"/>
      <c r="H17" s="85"/>
      <c r="I17" s="85"/>
      <c r="J17" s="85"/>
      <c r="K17" s="85"/>
      <c r="L17" s="85"/>
      <c r="M17" s="85"/>
      <c r="N17" s="81"/>
    </row>
    <row r="18" spans="1:14" ht="15.75" hidden="1" x14ac:dyDescent="0.2">
      <c r="A18" s="86"/>
      <c r="B18" s="114"/>
      <c r="C18" s="115"/>
      <c r="D18" s="87"/>
      <c r="E18" s="85"/>
      <c r="F18" s="85"/>
      <c r="G18" s="85"/>
      <c r="H18" s="85"/>
      <c r="I18" s="85"/>
      <c r="J18" s="85"/>
      <c r="K18" s="85"/>
      <c r="L18" s="85"/>
      <c r="M18" s="85"/>
      <c r="N18" s="81"/>
    </row>
    <row r="19" spans="1:14" ht="40.15" customHeight="1" x14ac:dyDescent="0.2">
      <c r="A19" s="180">
        <v>41050400</v>
      </c>
      <c r="B19" s="192" t="s">
        <v>153</v>
      </c>
      <c r="C19" s="193"/>
      <c r="D19" s="183">
        <f>SUM(D23:D23)</f>
        <v>61490.52</v>
      </c>
      <c r="E19" s="85"/>
      <c r="F19" s="85"/>
      <c r="G19" s="85"/>
      <c r="H19" s="85"/>
      <c r="I19" s="85"/>
      <c r="J19" s="85"/>
      <c r="K19" s="85"/>
      <c r="L19" s="85"/>
      <c r="M19" s="85"/>
      <c r="N19" s="81"/>
    </row>
    <row r="20" spans="1:14" ht="41.45" customHeight="1" x14ac:dyDescent="0.2">
      <c r="A20" s="181"/>
      <c r="B20" s="176" t="s">
        <v>154</v>
      </c>
      <c r="C20" s="177"/>
      <c r="D20" s="184"/>
      <c r="E20" s="85"/>
      <c r="F20" s="85"/>
      <c r="G20" s="85"/>
      <c r="H20" s="85"/>
      <c r="I20" s="85"/>
      <c r="J20" s="85"/>
      <c r="K20" s="85"/>
      <c r="L20" s="85"/>
      <c r="M20" s="85"/>
      <c r="N20" s="81"/>
    </row>
    <row r="21" spans="1:14" ht="40.9" customHeight="1" x14ac:dyDescent="0.2">
      <c r="A21" s="181"/>
      <c r="B21" s="176" t="s">
        <v>155</v>
      </c>
      <c r="C21" s="177"/>
      <c r="D21" s="184"/>
      <c r="E21" s="85"/>
      <c r="F21" s="85"/>
      <c r="G21" s="85"/>
      <c r="H21" s="85"/>
      <c r="I21" s="85"/>
      <c r="J21" s="85"/>
      <c r="K21" s="85"/>
      <c r="L21" s="85"/>
      <c r="M21" s="85"/>
      <c r="N21" s="81"/>
    </row>
    <row r="22" spans="1:14" ht="42" customHeight="1" x14ac:dyDescent="0.2">
      <c r="A22" s="182"/>
      <c r="B22" s="178" t="s">
        <v>156</v>
      </c>
      <c r="C22" s="179"/>
      <c r="D22" s="185"/>
      <c r="E22" s="85"/>
      <c r="F22" s="85"/>
      <c r="G22" s="85"/>
      <c r="H22" s="85"/>
      <c r="I22" s="85"/>
      <c r="J22" s="85"/>
      <c r="K22" s="85"/>
      <c r="L22" s="85"/>
      <c r="M22" s="85"/>
      <c r="N22" s="81"/>
    </row>
    <row r="23" spans="1:14" ht="15.75" x14ac:dyDescent="0.25">
      <c r="A23" s="88">
        <v>13100000000</v>
      </c>
      <c r="B23" s="170" t="s">
        <v>137</v>
      </c>
      <c r="C23" s="171"/>
      <c r="D23" s="89">
        <v>61490.52</v>
      </c>
      <c r="E23" s="85"/>
      <c r="F23" s="85"/>
      <c r="G23" s="85"/>
      <c r="H23" s="85"/>
      <c r="I23" s="85"/>
      <c r="J23" s="85"/>
      <c r="K23" s="85"/>
      <c r="L23" s="85"/>
      <c r="M23" s="85"/>
      <c r="N23" s="81"/>
    </row>
    <row r="24" spans="1:14" ht="15.75" x14ac:dyDescent="0.2">
      <c r="A24" s="168" t="s">
        <v>138</v>
      </c>
      <c r="B24" s="168"/>
      <c r="C24" s="168"/>
      <c r="D24" s="168"/>
      <c r="E24" s="77"/>
      <c r="F24" s="77"/>
      <c r="G24" s="77"/>
      <c r="H24" s="77"/>
      <c r="I24" s="77"/>
      <c r="J24" s="77"/>
      <c r="K24" s="77"/>
      <c r="L24" s="77"/>
      <c r="M24" s="77"/>
      <c r="N24" s="81"/>
    </row>
    <row r="25" spans="1:14" ht="15.75" x14ac:dyDescent="0.2">
      <c r="A25" s="82" t="s">
        <v>139</v>
      </c>
      <c r="B25" s="172" t="s">
        <v>140</v>
      </c>
      <c r="C25" s="173"/>
      <c r="D25" s="87">
        <f>D26</f>
        <v>61490.52</v>
      </c>
      <c r="E25" s="85"/>
      <c r="F25" s="85"/>
      <c r="G25" s="85"/>
      <c r="H25" s="85"/>
      <c r="I25" s="85"/>
      <c r="J25" s="85"/>
      <c r="K25" s="85"/>
      <c r="L25" s="85"/>
      <c r="M25" s="85"/>
      <c r="N25" s="81"/>
    </row>
    <row r="26" spans="1:14" ht="15.75" x14ac:dyDescent="0.2">
      <c r="A26" s="82" t="s">
        <v>139</v>
      </c>
      <c r="B26" s="172" t="s">
        <v>141</v>
      </c>
      <c r="C26" s="173"/>
      <c r="D26" s="89">
        <f>D19+D15</f>
        <v>61490.52</v>
      </c>
      <c r="E26" s="85"/>
      <c r="F26" s="85"/>
      <c r="G26" s="85"/>
      <c r="H26" s="85"/>
      <c r="I26" s="85"/>
      <c r="J26" s="85"/>
      <c r="K26" s="85"/>
      <c r="L26" s="85"/>
      <c r="M26" s="85"/>
      <c r="N26" s="85"/>
    </row>
    <row r="27" spans="1:14" ht="15.75" x14ac:dyDescent="0.25">
      <c r="A27" s="92" t="s">
        <v>139</v>
      </c>
      <c r="B27" s="174" t="s">
        <v>142</v>
      </c>
      <c r="C27" s="175"/>
      <c r="D27" s="93"/>
      <c r="E27" s="94"/>
      <c r="F27" s="94"/>
      <c r="G27" s="94"/>
      <c r="H27" s="94"/>
      <c r="I27" s="94"/>
      <c r="J27" s="94"/>
      <c r="K27" s="94"/>
      <c r="L27" s="95"/>
      <c r="M27" s="95"/>
      <c r="N27" s="96"/>
    </row>
    <row r="28" spans="1:14" ht="15.75" x14ac:dyDescent="0.25">
      <c r="A28" s="97"/>
      <c r="B28" s="98"/>
      <c r="C28" s="98"/>
      <c r="D28" s="98"/>
      <c r="E28" s="94"/>
      <c r="F28" s="94"/>
      <c r="G28" s="94"/>
      <c r="H28" s="94"/>
      <c r="I28" s="94"/>
      <c r="J28" s="94"/>
      <c r="K28" s="94"/>
      <c r="L28" s="95"/>
      <c r="M28" s="95"/>
      <c r="N28" s="96"/>
    </row>
    <row r="29" spans="1:14" ht="15.75" x14ac:dyDescent="0.25">
      <c r="A29" s="99" t="s">
        <v>143</v>
      </c>
      <c r="B29" s="167" t="s">
        <v>144</v>
      </c>
      <c r="C29" s="167"/>
      <c r="D29" s="167"/>
      <c r="E29" s="94"/>
      <c r="F29" s="94"/>
      <c r="G29" s="94"/>
      <c r="H29" s="94"/>
      <c r="I29" s="94"/>
      <c r="J29" s="94"/>
      <c r="K29" s="94"/>
      <c r="L29" s="95"/>
      <c r="M29" s="95"/>
      <c r="N29" s="96"/>
    </row>
    <row r="30" spans="1:14" ht="15.75" x14ac:dyDescent="0.25">
      <c r="A30" s="97"/>
      <c r="B30" s="98"/>
      <c r="C30" s="98"/>
      <c r="D30" s="98"/>
      <c r="E30" s="94"/>
      <c r="F30" s="94"/>
      <c r="G30" s="94"/>
      <c r="H30" s="94"/>
      <c r="I30" s="94"/>
      <c r="J30" s="94"/>
      <c r="K30" s="94"/>
      <c r="L30" s="95"/>
      <c r="M30" s="95"/>
      <c r="N30" s="96"/>
    </row>
    <row r="31" spans="1:14" ht="78.75" x14ac:dyDescent="0.25">
      <c r="A31" s="92" t="s">
        <v>145</v>
      </c>
      <c r="B31" s="100" t="s">
        <v>2</v>
      </c>
      <c r="C31" s="84" t="s">
        <v>146</v>
      </c>
      <c r="D31" s="84" t="s">
        <v>24</v>
      </c>
      <c r="E31" s="94"/>
      <c r="F31" s="94"/>
      <c r="G31" s="94"/>
      <c r="H31" s="94"/>
      <c r="I31" s="94"/>
      <c r="J31" s="94"/>
      <c r="K31" s="94"/>
      <c r="L31" s="95"/>
      <c r="M31" s="95"/>
      <c r="N31" s="96"/>
    </row>
    <row r="32" spans="1:14" ht="15.75" x14ac:dyDescent="0.25">
      <c r="A32" s="92">
        <v>1</v>
      </c>
      <c r="B32" s="93">
        <v>2</v>
      </c>
      <c r="C32" s="93">
        <v>3</v>
      </c>
      <c r="D32" s="93">
        <v>4</v>
      </c>
      <c r="E32" s="94"/>
      <c r="F32" s="94"/>
      <c r="G32" s="94"/>
      <c r="H32" s="94"/>
      <c r="I32" s="94"/>
      <c r="J32" s="94"/>
      <c r="K32" s="94"/>
      <c r="L32" s="95"/>
      <c r="M32" s="95"/>
      <c r="N32" s="96"/>
    </row>
    <row r="33" spans="1:14" ht="15.75" x14ac:dyDescent="0.25">
      <c r="A33" s="168" t="s">
        <v>147</v>
      </c>
      <c r="B33" s="168"/>
      <c r="C33" s="168"/>
      <c r="D33" s="168"/>
      <c r="E33" s="96"/>
      <c r="F33" s="96"/>
      <c r="G33" s="96"/>
      <c r="H33" s="96"/>
      <c r="I33" s="96"/>
      <c r="J33" s="96"/>
      <c r="K33" s="96"/>
      <c r="L33" s="96"/>
      <c r="M33" s="96"/>
      <c r="N33" s="96"/>
    </row>
    <row r="34" spans="1:14" ht="15.75" x14ac:dyDescent="0.25">
      <c r="A34" s="101">
        <v>3719770</v>
      </c>
      <c r="B34" s="101">
        <v>9770</v>
      </c>
      <c r="C34" s="102" t="s">
        <v>30</v>
      </c>
      <c r="D34" s="103">
        <f>D35</f>
        <v>0</v>
      </c>
      <c r="E34" s="96"/>
      <c r="F34" s="96"/>
      <c r="G34" s="96"/>
      <c r="H34" s="96"/>
      <c r="I34" s="96"/>
      <c r="J34" s="96"/>
      <c r="K34" s="96"/>
      <c r="L34" s="96"/>
      <c r="M34" s="96"/>
      <c r="N34" s="96"/>
    </row>
    <row r="35" spans="1:14" ht="15.75" x14ac:dyDescent="0.25">
      <c r="A35" s="93">
        <v>13578000000</v>
      </c>
      <c r="B35" s="93"/>
      <c r="C35" s="104" t="s">
        <v>148</v>
      </c>
      <c r="D35" s="89"/>
      <c r="E35" s="96"/>
      <c r="F35" s="96"/>
      <c r="G35" s="96"/>
      <c r="H35" s="96"/>
      <c r="I35" s="96"/>
      <c r="J35" s="96"/>
      <c r="K35" s="96"/>
      <c r="L35" s="96"/>
      <c r="M35" s="96"/>
      <c r="N35" s="96"/>
    </row>
    <row r="36" spans="1:14" s="7" customFormat="1" ht="15.75" x14ac:dyDescent="0.2">
      <c r="A36" s="169" t="s">
        <v>149</v>
      </c>
      <c r="B36" s="169"/>
      <c r="C36" s="169"/>
      <c r="D36" s="169"/>
    </row>
    <row r="37" spans="1:14" s="7" customFormat="1" ht="15.75" x14ac:dyDescent="0.25">
      <c r="A37" s="105" t="s">
        <v>139</v>
      </c>
      <c r="B37" s="105" t="s">
        <v>139</v>
      </c>
      <c r="C37" s="106" t="s">
        <v>140</v>
      </c>
      <c r="D37" s="107">
        <f>D34</f>
        <v>0</v>
      </c>
    </row>
    <row r="38" spans="1:14" s="7" customFormat="1" ht="15.75" x14ac:dyDescent="0.25">
      <c r="A38" s="105" t="s">
        <v>139</v>
      </c>
      <c r="B38" s="105" t="s">
        <v>139</v>
      </c>
      <c r="C38" s="106" t="s">
        <v>141</v>
      </c>
      <c r="D38" s="108">
        <f>D34</f>
        <v>0</v>
      </c>
    </row>
    <row r="39" spans="1:14" s="7" customFormat="1" ht="15.75" x14ac:dyDescent="0.25">
      <c r="A39" s="105" t="s">
        <v>139</v>
      </c>
      <c r="B39" s="105" t="s">
        <v>139</v>
      </c>
      <c r="C39" s="106" t="s">
        <v>142</v>
      </c>
      <c r="D39" s="108"/>
    </row>
    <row r="40" spans="1:14" s="7" customFormat="1" ht="15.75" x14ac:dyDescent="0.25">
      <c r="A40" s="109"/>
      <c r="B40" s="109"/>
      <c r="C40" s="110"/>
      <c r="D40" s="111"/>
    </row>
    <row r="41" spans="1:14" ht="15.75" x14ac:dyDescent="0.25">
      <c r="A41" s="2"/>
      <c r="B41" s="34" t="s">
        <v>150</v>
      </c>
      <c r="C41" s="34" t="s">
        <v>178</v>
      </c>
      <c r="D41" s="2"/>
    </row>
    <row r="42" spans="1:14" ht="15.75" x14ac:dyDescent="0.25">
      <c r="A42" s="67"/>
      <c r="B42" s="112"/>
      <c r="C42" s="113"/>
      <c r="D42" s="2"/>
    </row>
  </sheetData>
  <mergeCells count="21">
    <mergeCell ref="B21:C21"/>
    <mergeCell ref="B22:C22"/>
    <mergeCell ref="A19:A22"/>
    <mergeCell ref="D19:D22"/>
    <mergeCell ref="A7:D7"/>
    <mergeCell ref="A10:D10"/>
    <mergeCell ref="B12:C12"/>
    <mergeCell ref="B20:C20"/>
    <mergeCell ref="B13:C13"/>
    <mergeCell ref="A14:D14"/>
    <mergeCell ref="B15:C15"/>
    <mergeCell ref="B16:C16"/>
    <mergeCell ref="B19:C19"/>
    <mergeCell ref="B29:D29"/>
    <mergeCell ref="A33:D33"/>
    <mergeCell ref="A36:D36"/>
    <mergeCell ref="B23:C23"/>
    <mergeCell ref="A24:D24"/>
    <mergeCell ref="B25:C25"/>
    <mergeCell ref="B26:C26"/>
    <mergeCell ref="B27:C27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2023-09-12T11:22:09Z</cp:lastPrinted>
  <dcterms:created xsi:type="dcterms:W3CDTF">2021-06-01T09:37:42Z</dcterms:created>
  <dcterms:modified xsi:type="dcterms:W3CDTF">2023-09-19T09:25:28Z</dcterms:modified>
</cp:coreProperties>
</file>